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E118"/>
  <c r="E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K106"/>
  <c r="G106"/>
  <c r="G105" s="1"/>
  <c r="J105"/>
  <c r="J118" s="1"/>
  <c r="J121" s="1"/>
  <c r="I105"/>
  <c r="I118" s="1"/>
  <c r="I121" s="1"/>
  <c r="H105"/>
  <c r="H118" s="1"/>
  <c r="H121" s="1"/>
  <c r="F105"/>
  <c r="F118" s="1"/>
  <c r="F121" s="1"/>
  <c r="E105"/>
  <c r="D105"/>
  <c r="D118" s="1"/>
  <c r="D121" s="1"/>
  <c r="K104"/>
  <c r="K118" s="1"/>
  <c r="K121" s="1"/>
  <c r="G104"/>
  <c r="K102"/>
  <c r="G102"/>
  <c r="K101"/>
  <c r="G101"/>
  <c r="K99"/>
  <c r="G99"/>
  <c r="K98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G57" s="1"/>
  <c r="G89" s="1"/>
  <c r="K58"/>
  <c r="G58"/>
  <c r="K57"/>
  <c r="K89" s="1"/>
  <c r="J57"/>
  <c r="J89" s="1"/>
  <c r="I57"/>
  <c r="I89" s="1"/>
  <c r="H57"/>
  <c r="H89" s="1"/>
  <c r="F57"/>
  <c r="F89" s="1"/>
  <c r="E57"/>
  <c r="E89" s="1"/>
  <c r="D57"/>
  <c r="D89" s="1"/>
  <c r="J55"/>
  <c r="J90" s="1"/>
  <c r="D55"/>
  <c r="D90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I55" s="1"/>
  <c r="I90" s="1"/>
  <c r="H33"/>
  <c r="F33"/>
  <c r="E33"/>
  <c r="D33"/>
  <c r="K31"/>
  <c r="G31"/>
  <c r="K30"/>
  <c r="G30"/>
  <c r="K29"/>
  <c r="K33" s="1"/>
  <c r="G29"/>
  <c r="G33" s="1"/>
  <c r="J28"/>
  <c r="I28"/>
  <c r="H28"/>
  <c r="H55" s="1"/>
  <c r="F28"/>
  <c r="F55" s="1"/>
  <c r="E28"/>
  <c r="E55" s="1"/>
  <c r="E90" s="1"/>
  <c r="D28"/>
  <c r="K26"/>
  <c r="G26"/>
  <c r="K25"/>
  <c r="G25"/>
  <c r="K24"/>
  <c r="K28" s="1"/>
  <c r="K55" s="1"/>
  <c r="K90" s="1"/>
  <c r="G24"/>
  <c r="G28" s="1"/>
  <c r="G55" s="1"/>
  <c r="G90" l="1"/>
  <c r="G118"/>
  <c r="G121" s="1"/>
  <c r="F90"/>
  <c r="H90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<sst xmlns="http://schemas.openxmlformats.org/spreadsheetml/2006/main" count="353" uniqueCount="227">
  <si>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</si>
  <si>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</si>
  <si>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</si>
  <si>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</si>
  <si>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</si>
  <si>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</si>
  <si>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</si>
  <si>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</si>
  <si>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</si>
  <si>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</si>
  <si>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</si>
  <si>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</si>
  <si>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</si>
  <si>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</si>
  <si>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</si>
  <si>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</si>
  <si>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</si>
  <si>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</si>
  <si>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</si>
  <si>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</si>
  <si>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50972300</t>
  </si>
  <si>
    <t>3</t>
  </si>
  <si>
    <t>VID</t>
  </si>
  <si>
    <t>Муниципальное бюджетное дошкольное образовательное учреждение детский сад 46 "Вишенка" Старооскольского городского округа</t>
  </si>
  <si>
    <t>ИНН</t>
  </si>
  <si>
    <t>3128032026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</si>
  <si>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</si>
  <si>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</si>
  <si>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</si>
  <si>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</si>
  <si>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</si>
  <si>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</si>
  <si>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</si>
  <si>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</si>
  <si>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</si>
  <si>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</si>
  <si>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</si>
  <si>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</si>
  <si>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</si>
  <si>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</si>
  <si>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</si>
  <si>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</si>
  <si>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</si>
  <si>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</si>
  <si>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</si>
  <si>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</si>
  <si>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</si>
  <si>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</si>
  <si>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</si>
  <si>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</si>
  <si>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</si>
  <si>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</si>
  <si>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</si>
  <si>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</si>
  <si>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</si>
  <si>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</si>
  <si>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</si>
  <si>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</si>
  <si>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</si>
  <si>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</si>
  <si>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</si>
  <si>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</si>
  <si>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</si>
  <si>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</si>
  <si>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</si>
  <si>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</si>
  <si>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</si>
  <si>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</si>
  <si>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</si>
  <si>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</si>
  <si>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</si>
  <si>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</si>
  <si>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</si>
  <si>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</si>
  <si>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</si>
  <si>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</si>
  <si>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</si>
  <si>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</si>
  <si>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</si>
  <si>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</si>
  <si>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</si>
  <si>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</si>
  <si>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</si>
  <si>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</si>
  <si>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</si>
  <si>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</si>
  <si>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</si>
  <si>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</si>
  <si>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</si>
  <si>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</si>
  <si>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</si>
  <si>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</si>
  <si>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</si>
  <si>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</si>
  <si>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</si>
  <si>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</si>
  <si>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</si>
  <si>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</si>
  <si>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</si>
  <si>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</si>
  <si>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</si>
  <si>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</si>
  <si>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</si>
  <si>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</si>
  <si>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</si>
  <si>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</si>
  <si>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</si>
  <si>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</si>
  <si>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</si>
  <si>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</si>
  <si>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</si>
  <si>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</si>
  <si>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</si>
  <si>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</si>
  <si>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</si>
  <si>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</si>
  <si>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</si>
  <si>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</si>
  <si>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</si>
  <si>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</si>
  <si>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</si>
  <si>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</si>
  <si>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</si>
  <si>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</si>
  <si>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</si>
  <si>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</si>
  <si>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</si>
  <si>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</si>
  <si>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</si>
  <si>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</si>
  <si>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</si>
  <si>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</si>
  <si>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</si>
  <si>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</si>
  <si>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</si>
  <si>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</si>
  <si>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</si>
  <si>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</si>
  <si>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</si>
  <si>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</si>
  <si>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</si>
  <si>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</si>
  <si>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</si>
  <si>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</si>
  <si>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</si>
  <si>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</si>
  <si>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</si>
  <si>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</si>
  <si>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</si>
  <si>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</si>
  <si>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</si>
  <si>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</si>
  <si>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</si>
  <si>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</si>
  <si>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</si>
  <si>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</si>
  <si>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</si>
  <si>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</si>
  <si>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</si>
  <si>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</si>
  <si>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</si>
  <si>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</si>
  <si>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</si>
  <si>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</si>
  <si>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</si>
  <si>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</si>
  <si>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</si>
  <si>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</si>
  <si>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</si>
  <si>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</si>
  <si>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</si>
  <si>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</si>
  <si>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</si>
  <si>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</si>
  <si>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</si>
  <si>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</si>
  <si>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</si>
  <si>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</si>
  <si>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</si>
  <si>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</si>
  <si>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</si>
  <si>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</si>
  <si>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</si>
  <si>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</si>
  <si>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</si>
  <si>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</si>
  <si>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</si>
  <si>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</si>
  <si>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</si>
  <si>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</si>
  <si>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</si>
  <si>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</si>
  <si>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</si>
  <si>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</si>
  <si>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</si>
  <si>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</si>
  <si>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</si>
  <si>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</si>
  <si>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Шипелькова Н.А.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</si>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</sst>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93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E31" sqref="E31:E32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12.7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31990214.149999999</v>
      </c>
      <c r="F24" s="53">
        <v>1720621.61</v>
      </c>
      <c r="G24" s="54">
        <f>D24+E24+F24</f>
        <v>33710835.759999998</v>
      </c>
      <c r="H24" s="52">
        <v>0</v>
      </c>
      <c r="I24" s="53">
        <v>31948105.789999999</v>
      </c>
      <c r="J24" s="53">
        <v>1720621.61</v>
      </c>
      <c r="K24" s="55">
        <f>H24+I24+J24</f>
        <v>33668727.399999999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13981088.060000001</v>
      </c>
      <c r="F25" s="53">
        <v>1720621.61</v>
      </c>
      <c r="G25" s="54">
        <f>D25+E25+F25</f>
        <v>15701709.67</v>
      </c>
      <c r="H25" s="53">
        <v>0</v>
      </c>
      <c r="I25" s="53">
        <v>14382140.060000001</v>
      </c>
      <c r="J25" s="53">
        <v>1720621.61</v>
      </c>
      <c r="K25" s="55">
        <f>H25+I25+J25</f>
        <v>16102761.67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13981088.060000001</v>
      </c>
      <c r="F26" s="164">
        <v>1720621.61</v>
      </c>
      <c r="G26" s="174">
        <f>D26+E26+F26</f>
        <v>15701709.67</v>
      </c>
      <c r="H26" s="164">
        <v>0</v>
      </c>
      <c r="I26" s="164">
        <v>14382140.060000001</v>
      </c>
      <c r="J26" s="164">
        <v>1720621.61</v>
      </c>
      <c r="K26" s="166">
        <f>H26+I26+J26</f>
        <v>16102761.67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18009126.089999996</v>
      </c>
      <c r="F28" s="60">
        <f t="shared" si="0"/>
        <v>0</v>
      </c>
      <c r="G28" s="60">
        <f t="shared" si="0"/>
        <v>18009126.089999996</v>
      </c>
      <c r="H28" s="60">
        <f t="shared" si="0"/>
        <v>0</v>
      </c>
      <c r="I28" s="60">
        <f t="shared" si="0"/>
        <v>17565965.729999997</v>
      </c>
      <c r="J28" s="60">
        <f t="shared" si="0"/>
        <v>0</v>
      </c>
      <c r="K28" s="61">
        <f t="shared" si="0"/>
        <v>17565965.729999997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51373660</v>
      </c>
      <c r="F34" s="63">
        <v>0</v>
      </c>
      <c r="G34" s="64">
        <f>D34+E34+F34</f>
        <v>51373660</v>
      </c>
      <c r="H34" s="52">
        <v>0</v>
      </c>
      <c r="I34" s="63">
        <v>43050137</v>
      </c>
      <c r="J34" s="63">
        <v>0</v>
      </c>
      <c r="K34" s="65">
        <f>H34+I34+J34</f>
        <v>43050137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321224.65000000002</v>
      </c>
      <c r="F35" s="63">
        <v>1024806.84</v>
      </c>
      <c r="G35" s="64">
        <f>D35+E35+F35</f>
        <v>1346031.49</v>
      </c>
      <c r="H35" s="53">
        <v>19987.849999999999</v>
      </c>
      <c r="I35" s="63">
        <v>319263.90000000002</v>
      </c>
      <c r="J35" s="63">
        <v>1012123.72</v>
      </c>
      <c r="K35" s="65">
        <f>H35+I35+J35</f>
        <v>1351375.47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69704010.74000001</v>
      </c>
      <c r="F55" s="82">
        <f t="shared" si="2"/>
        <v>1024806.84</v>
      </c>
      <c r="G55" s="82">
        <f t="shared" si="2"/>
        <v>70728817.579999998</v>
      </c>
      <c r="H55" s="82">
        <f t="shared" si="2"/>
        <v>19987.849999999999</v>
      </c>
      <c r="I55" s="82">
        <f t="shared" si="2"/>
        <v>60935366.629999995</v>
      </c>
      <c r="J55" s="82">
        <f t="shared" si="2"/>
        <v>1012123.72</v>
      </c>
      <c r="K55" s="83">
        <f t="shared" si="2"/>
        <v>61967478.199999996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6765</v>
      </c>
      <c r="F57" s="60">
        <f t="shared" si="3"/>
        <v>47450.17</v>
      </c>
      <c r="G57" s="60">
        <f t="shared" si="3"/>
        <v>54215.17</v>
      </c>
      <c r="H57" s="60">
        <f t="shared" si="3"/>
        <v>0</v>
      </c>
      <c r="I57" s="60">
        <f t="shared" si="3"/>
        <v>0</v>
      </c>
      <c r="J57" s="60">
        <f t="shared" si="3"/>
        <v>49558.5</v>
      </c>
      <c r="K57" s="88">
        <f t="shared" si="3"/>
        <v>49558.5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6765</v>
      </c>
      <c r="F58" s="164">
        <v>47450.17</v>
      </c>
      <c r="G58" s="174">
        <f>D58+E58+F58</f>
        <v>54215.17</v>
      </c>
      <c r="H58" s="164">
        <v>0</v>
      </c>
      <c r="I58" s="164">
        <v>0</v>
      </c>
      <c r="J58" s="164">
        <v>49558.5</v>
      </c>
      <c r="K58" s="166">
        <f>H58+I58+J58</f>
        <v>49558.5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4348133</v>
      </c>
      <c r="E70" s="63">
        <v>100188136.44</v>
      </c>
      <c r="F70" s="63">
        <v>0</v>
      </c>
      <c r="G70" s="64">
        <f>D70+E70+F70</f>
        <v>104536269.44</v>
      </c>
      <c r="H70" s="53">
        <v>601938</v>
      </c>
      <c r="I70" s="63">
        <v>65709222.600000001</v>
      </c>
      <c r="J70" s="75">
        <v>477.55</v>
      </c>
      <c r="K70" s="55">
        <f>H70+I70+J70</f>
        <v>66311638.149999999</v>
      </c>
      <c r="L70" s="33"/>
      <c r="M70" s="33"/>
    </row>
    <row r="71" spans="2:13">
      <c r="B71" s="57" t="s">
        <v>77</v>
      </c>
      <c r="C71" s="172" t="s">
        <v>136</v>
      </c>
      <c r="D71" s="164">
        <v>2091977</v>
      </c>
      <c r="E71" s="164">
        <v>34163647</v>
      </c>
      <c r="F71" s="164"/>
      <c r="G71" s="174">
        <f>D71+E71+F71</f>
        <v>36255624</v>
      </c>
      <c r="H71" s="164">
        <v>300969</v>
      </c>
      <c r="I71" s="164">
        <v>33394990</v>
      </c>
      <c r="J71" s="164"/>
      <c r="K71" s="166">
        <f>H71+I71+J71</f>
        <v>33695959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0</v>
      </c>
      <c r="F73" s="53">
        <v>10</v>
      </c>
      <c r="G73" s="54">
        <f>D73+E73+F73</f>
        <v>10</v>
      </c>
      <c r="H73" s="53">
        <v>0</v>
      </c>
      <c r="I73" s="53">
        <v>0</v>
      </c>
      <c r="J73" s="53">
        <v>0</v>
      </c>
      <c r="K73" s="65">
        <f>H73+I73+J73</f>
        <v>0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4348133</v>
      </c>
      <c r="E89" s="100">
        <f t="shared" si="4"/>
        <v>100194901.44</v>
      </c>
      <c r="F89" s="100">
        <f t="shared" si="4"/>
        <v>47460.17</v>
      </c>
      <c r="G89" s="100">
        <f t="shared" si="4"/>
        <v>104590494.61</v>
      </c>
      <c r="H89" s="100">
        <f t="shared" si="4"/>
        <v>601938</v>
      </c>
      <c r="I89" s="100">
        <f t="shared" si="4"/>
        <v>65709222.600000001</v>
      </c>
      <c r="J89" s="100">
        <f t="shared" si="4"/>
        <v>50036.05</v>
      </c>
      <c r="K89" s="101">
        <f t="shared" si="4"/>
        <v>66361196.649999999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4348133</v>
      </c>
      <c r="E90" s="103">
        <f t="shared" si="5"/>
        <v>169898912.18000001</v>
      </c>
      <c r="F90" s="103">
        <f t="shared" si="5"/>
        <v>1072267.01</v>
      </c>
      <c r="G90" s="103">
        <f t="shared" si="5"/>
        <v>175319312.19</v>
      </c>
      <c r="H90" s="103">
        <f t="shared" si="5"/>
        <v>621925.85</v>
      </c>
      <c r="I90" s="103">
        <f t="shared" si="5"/>
        <v>126644589.22999999</v>
      </c>
      <c r="J90" s="103">
        <f t="shared" si="5"/>
        <v>1062159.77</v>
      </c>
      <c r="K90" s="104">
        <f t="shared" si="5"/>
        <v>128328674.84999999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150569.99</v>
      </c>
      <c r="F101" s="63">
        <v>34927.72</v>
      </c>
      <c r="G101" s="64">
        <f>D101+E101+F101</f>
        <v>185497.71</v>
      </c>
      <c r="H101" s="63">
        <v>0</v>
      </c>
      <c r="I101" s="63">
        <v>350255.97</v>
      </c>
      <c r="J101" s="63">
        <v>91296.82</v>
      </c>
      <c r="K101" s="55">
        <f>H101+I101+J101</f>
        <v>441552.79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>
        <v>0</v>
      </c>
      <c r="E104" s="63">
        <v>14120.66</v>
      </c>
      <c r="F104" s="63">
        <v>0</v>
      </c>
      <c r="G104" s="64">
        <f>D104+E104+F104</f>
        <v>14120.66</v>
      </c>
      <c r="H104" s="63">
        <v>0</v>
      </c>
      <c r="I104" s="63">
        <v>0</v>
      </c>
      <c r="J104" s="63">
        <v>0</v>
      </c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27303.48</v>
      </c>
      <c r="G105" s="60">
        <f>G106+G108+G109+G110+G111</f>
        <v>27303.48</v>
      </c>
      <c r="H105" s="60">
        <f>H108+H109+H110+H111</f>
        <v>0</v>
      </c>
      <c r="I105" s="60">
        <f>I108+I109+I110+I111</f>
        <v>0</v>
      </c>
      <c r="J105" s="60">
        <f>J106+J108+J109+J110+J111</f>
        <v>47800.63</v>
      </c>
      <c r="K105" s="61">
        <f>K106+K108+K109+K110+K111</f>
        <v>47800.63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27303.48</v>
      </c>
      <c r="G106" s="174">
        <f>F106</f>
        <v>27303.48</v>
      </c>
      <c r="H106" s="170" t="s">
        <v>169</v>
      </c>
      <c r="I106" s="170" t="s">
        <v>169</v>
      </c>
      <c r="J106" s="164">
        <v>47800.63</v>
      </c>
      <c r="K106" s="166">
        <f>J106</f>
        <v>47800.63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435129.86</v>
      </c>
      <c r="G112" s="64">
        <f t="shared" si="6"/>
        <v>435129.86</v>
      </c>
      <c r="H112" s="63">
        <v>0</v>
      </c>
      <c r="I112" s="63">
        <v>0</v>
      </c>
      <c r="J112" s="63">
        <v>417842.02</v>
      </c>
      <c r="K112" s="55">
        <f t="shared" si="7"/>
        <v>417842.02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81395992.340000004</v>
      </c>
      <c r="F115" s="75">
        <v>0</v>
      </c>
      <c r="G115" s="64">
        <f>D115+E115+F115</f>
        <v>81395992.340000004</v>
      </c>
      <c r="H115" s="111">
        <v>0</v>
      </c>
      <c r="I115" s="75">
        <v>73072469.340000004</v>
      </c>
      <c r="J115" s="75">
        <v>0</v>
      </c>
      <c r="K115" s="55">
        <f>H115+I115+J115</f>
        <v>73072469.340000004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4348133</v>
      </c>
      <c r="E116" s="53">
        <v>100188136.44</v>
      </c>
      <c r="F116" s="53">
        <v>0</v>
      </c>
      <c r="G116" s="64">
        <f>D116+E116+F116</f>
        <v>104536269.44</v>
      </c>
      <c r="H116" s="53">
        <v>601938</v>
      </c>
      <c r="I116" s="53">
        <v>65709222.600000001</v>
      </c>
      <c r="J116" s="53">
        <v>0</v>
      </c>
      <c r="K116" s="55">
        <f>H116+I116+J116</f>
        <v>66311160.600000001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1789942.08</v>
      </c>
      <c r="F117" s="53">
        <v>0</v>
      </c>
      <c r="G117" s="64">
        <f>D117+E117+F117</f>
        <v>1789942.08</v>
      </c>
      <c r="H117" s="53">
        <v>0</v>
      </c>
      <c r="I117" s="53">
        <v>1413678.97</v>
      </c>
      <c r="J117" s="53">
        <v>0</v>
      </c>
      <c r="K117" s="55">
        <f>H117+I117+J117</f>
        <v>1413678.97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4348133</v>
      </c>
      <c r="E118" s="113">
        <f t="shared" si="8"/>
        <v>183538761.51000002</v>
      </c>
      <c r="F118" s="113">
        <f t="shared" si="8"/>
        <v>497361.06</v>
      </c>
      <c r="G118" s="113">
        <f t="shared" si="8"/>
        <v>188384255.57000002</v>
      </c>
      <c r="H118" s="113">
        <f t="shared" si="8"/>
        <v>601938</v>
      </c>
      <c r="I118" s="113">
        <f t="shared" si="8"/>
        <v>140545626.88</v>
      </c>
      <c r="J118" s="113">
        <f t="shared" si="8"/>
        <v>556939.47</v>
      </c>
      <c r="K118" s="114">
        <f t="shared" si="8"/>
        <v>141704504.34999999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-13639849.33</v>
      </c>
      <c r="F120" s="53">
        <v>574905.94999999995</v>
      </c>
      <c r="G120" s="54">
        <f>D120+E120+F120</f>
        <v>-13064943.380000001</v>
      </c>
      <c r="H120" s="53">
        <v>19987.849999999999</v>
      </c>
      <c r="I120" s="53">
        <v>-13901037.65</v>
      </c>
      <c r="J120" s="53">
        <v>505220.3</v>
      </c>
      <c r="K120" s="55">
        <f>H120+I120+J120</f>
        <v>-13375829.5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4348133</v>
      </c>
      <c r="E121" s="120">
        <f t="shared" si="9"/>
        <v>169898912.18000001</v>
      </c>
      <c r="F121" s="120">
        <f t="shared" si="9"/>
        <v>1072267.01</v>
      </c>
      <c r="G121" s="120">
        <f t="shared" si="9"/>
        <v>175319312.19000003</v>
      </c>
      <c r="H121" s="120">
        <f t="shared" si="9"/>
        <v>621925.85</v>
      </c>
      <c r="I121" s="120">
        <f t="shared" si="9"/>
        <v>126644589.22999999</v>
      </c>
      <c r="J121" s="120">
        <f t="shared" si="9"/>
        <v>1062159.77</v>
      </c>
      <c r="K121" s="104">
        <f t="shared" si="9"/>
        <v>128328674.84999999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2024-03-21T07:39:30Z</cp:lastPrinted>
  <dcterms:created xsi:type="dcterms:W3CDTF">2024-03-07T11:55:42Z</dcterms:created>
  <dcterms:modified xsi:type="dcterms:W3CDTF">2024-03-21T07:39:32Z</dcterms:modified>
</cp:coreProperties>
</file>